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ksandrarosic/Desktop/HONORARNI POSAO /!!DMS_FINANSIJSKA/2.Frilenseri_A/Slike,fajlovi,linkovi/"/>
    </mc:Choice>
  </mc:AlternateContent>
  <xr:revisionPtr revIDLastSave="0" documentId="13_ncr:1_{240A5202-D9CE-D54B-A7AC-25ABDF745E33}" xr6:coauthVersionLast="47" xr6:coauthVersionMax="47" xr10:uidLastSave="{00000000-0000-0000-0000-000000000000}"/>
  <bookViews>
    <workbookView xWindow="0" yWindow="500" windowWidth="28800" windowHeight="15980" xr2:uid="{AB30CE24-DC1A-9C46-B954-013887FE0E82}"/>
  </bookViews>
  <sheets>
    <sheet name="24.zadatak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" i="4" l="1"/>
  <c r="M7" i="4"/>
  <c r="M8" i="4"/>
  <c r="M9" i="4"/>
  <c r="M10" i="4"/>
  <c r="M11" i="4"/>
  <c r="M12" i="4"/>
  <c r="M13" i="4"/>
  <c r="M14" i="4"/>
  <c r="M15" i="4"/>
  <c r="M16" i="4"/>
  <c r="M17" i="4"/>
  <c r="J6" i="4"/>
  <c r="J7" i="4"/>
  <c r="J8" i="4"/>
  <c r="J9" i="4"/>
  <c r="J10" i="4"/>
  <c r="J11" i="4"/>
  <c r="J12" i="4"/>
  <c r="J13" i="4"/>
  <c r="J14" i="4"/>
  <c r="J15" i="4"/>
  <c r="J16" i="4"/>
  <c r="J17" i="4"/>
  <c r="K6" i="4"/>
  <c r="K7" i="4"/>
  <c r="K8" i="4"/>
  <c r="K9" i="4"/>
  <c r="K10" i="4"/>
  <c r="K11" i="4"/>
  <c r="K12" i="4"/>
  <c r="K13" i="4"/>
  <c r="K14" i="4"/>
  <c r="K15" i="4"/>
  <c r="K16" i="4"/>
  <c r="K17" i="4"/>
  <c r="M5" i="4"/>
  <c r="K5" i="4"/>
  <c r="J5" i="4"/>
  <c r="G5" i="4"/>
  <c r="L7" i="4" l="1"/>
  <c r="L8" i="4"/>
  <c r="L9" i="4"/>
  <c r="L10" i="4"/>
  <c r="L11" i="4"/>
  <c r="L12" i="4"/>
  <c r="L13" i="4"/>
  <c r="L14" i="4"/>
  <c r="L15" i="4"/>
  <c r="L16" i="4"/>
  <c r="L17" i="4"/>
  <c r="L5" i="4"/>
  <c r="I16" i="4"/>
  <c r="I17" i="4"/>
  <c r="I7" i="4"/>
  <c r="I8" i="4"/>
  <c r="I9" i="4"/>
  <c r="I10" i="4"/>
  <c r="I11" i="4"/>
  <c r="I12" i="4"/>
  <c r="I13" i="4"/>
  <c r="I14" i="4"/>
  <c r="I15" i="4"/>
  <c r="I5" i="4"/>
  <c r="H7" i="4"/>
  <c r="H8" i="4"/>
  <c r="H9" i="4"/>
  <c r="H10" i="4"/>
  <c r="H11" i="4"/>
  <c r="H12" i="4"/>
  <c r="H13" i="4"/>
  <c r="H14" i="4"/>
  <c r="H15" i="4"/>
  <c r="H16" i="4"/>
  <c r="H17" i="4"/>
  <c r="H5" i="4"/>
  <c r="G7" i="4"/>
  <c r="G8" i="4"/>
  <c r="G9" i="4"/>
  <c r="G10" i="4"/>
  <c r="G11" i="4"/>
  <c r="G12" i="4"/>
  <c r="G13" i="4"/>
  <c r="G14" i="4"/>
  <c r="G15" i="4"/>
  <c r="G16" i="4"/>
  <c r="G17" i="4"/>
  <c r="D7" i="4"/>
  <c r="D8" i="4"/>
  <c r="D9" i="4"/>
  <c r="D10" i="4"/>
  <c r="D11" i="4"/>
  <c r="D12" i="4"/>
  <c r="D13" i="4"/>
  <c r="D14" i="4"/>
  <c r="D15" i="4"/>
  <c r="D16" i="4"/>
  <c r="D17" i="4"/>
  <c r="F7" i="4"/>
  <c r="F8" i="4"/>
  <c r="F9" i="4"/>
  <c r="F10" i="4"/>
  <c r="F11" i="4"/>
  <c r="F12" i="4"/>
  <c r="F13" i="4"/>
  <c r="F14" i="4"/>
  <c r="F15" i="4"/>
  <c r="F16" i="4"/>
  <c r="F17" i="4"/>
  <c r="F5" i="4"/>
  <c r="C17" i="4"/>
  <c r="C13" i="4"/>
  <c r="C9" i="4"/>
  <c r="C5" i="4"/>
  <c r="D5" i="4" s="1"/>
  <c r="F6" i="4" l="1"/>
  <c r="G6" i="4"/>
  <c r="H6" i="4" l="1"/>
  <c r="I6" i="4" l="1"/>
  <c r="L6" i="4" l="1"/>
</calcChain>
</file>

<file path=xl/sharedStrings.xml><?xml version="1.0" encoding="utf-8"?>
<sst xmlns="http://schemas.openxmlformats.org/spreadsheetml/2006/main" count="25" uniqueCount="24">
  <si>
    <t>Зарада у еврима</t>
  </si>
  <si>
    <t>Месец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</si>
  <si>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</si>
  <si>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</si>
  <si>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</si>
  <si>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</si>
  <si>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</si>
  <si>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</si>
  <si>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</si>
  <si>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</si>
  <si>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</si>
  <si>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</si>
  <si>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 xml:space="preserve">новембар </t>
  </si>
  <si>
    <t>децембар</t>
  </si>
  <si>
    <t>Квартални приход у еврима</t>
  </si>
  <si>
    <t>Нормирани трошкови</t>
  </si>
  <si>
    <t>34% остварених прихода</t>
  </si>
  <si>
    <t>Д-Е</t>
  </si>
  <si>
    <t>Д-Е-Г</t>
  </si>
  <si>
    <t>10% Д-Е-Г</t>
  </si>
  <si>
    <t>Допринос за ПИО</t>
  </si>
  <si>
    <t>Укупно порези и доприноси</t>
  </si>
  <si>
    <t>Нето приход</t>
  </si>
  <si>
    <t>Квартални приход у динарима по званичном средњем курсу НБС на дан обрачуна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</si>
</sst>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788F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788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5E153-8077-0149-88C9-CBC325DD2373}">
  <dimension ref="A1:M17"/>
  <sheetViews>
    <sheetView tabSelected="1" topLeftCell="B1" zoomScale="130" zoomScaleNormal="130" workbookViewId="0">
      <selection activeCell="M5" sqref="M5"/>
    </sheetView>
  </sheetViews>
  <sheetFormatPr baseColWidth="10" defaultRowHeight="16" x14ac:dyDescent="0.2"/>
  <cols>
    <col min="2" max="2" width="17.83203125" customWidth="1"/>
    <col min="3" max="3" width="19.6640625" customWidth="1"/>
    <col min="4" max="4" width="23.83203125" customWidth="1"/>
    <col min="5" max="6" width="16.33203125" customWidth="1"/>
    <col min="7" max="7" width="15" customWidth="1"/>
    <col min="12" max="12" width="13.1640625" customWidth="1"/>
  </cols>
  <sheetData>
    <row r="1" spans="1:13" s="3" customFormat="1" ht="84" customHeight="1" x14ac:dyDescent="0.2">
      <c r="A1" s="2" t="s">
        <v>1</v>
      </c>
      <c r="B1" s="2" t="s">
        <v>0</v>
      </c>
      <c r="C1" s="2" t="s">
        <v>14</v>
      </c>
      <c r="D1" s="2" t="s">
        <v>23</v>
      </c>
      <c r="E1" s="2" t="s">
        <v>15</v>
      </c>
      <c r="F1" s="2" t="s">
        <v>17</v>
      </c>
      <c r="G1" s="2" t="s">
        <v>16</v>
      </c>
      <c r="H1" s="2" t="s">
        <v>18</v>
      </c>
      <c r="I1" s="2" t="s">
        <v>19</v>
      </c>
      <c r="J1" s="2" t="s">
        <v>20</v>
      </c>
      <c r="K1" s="2" t="s">
        <v>20</v>
      </c>
      <c r="L1" s="2" t="s">
        <v>21</v>
      </c>
      <c r="M1" s="2" t="s">
        <v>22</v>
      </c>
    </row>
    <row r="2" spans="1:13" x14ac:dyDescent="0.2">
      <c r="A2" s="1" t="s">
        <v>2</v>
      </c>
      <c r="B2" s="1">
        <v>300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">
      <c r="A3" s="1" t="s">
        <v>3</v>
      </c>
      <c r="B3" s="1">
        <v>250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">
      <c r="A4" s="1" t="s">
        <v>4</v>
      </c>
      <c r="B4" s="1">
        <v>500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">
      <c r="A5" s="1"/>
      <c r="B5" s="1"/>
      <c r="C5" s="1">
        <f>SUM(B2:B4)</f>
        <v>1050</v>
      </c>
      <c r="D5" s="1">
        <f>C5*117</f>
        <v>122850</v>
      </c>
      <c r="E5" s="1">
        <v>57900</v>
      </c>
      <c r="F5" s="1">
        <f>D5-E5</f>
        <v>64950</v>
      </c>
      <c r="G5" s="1">
        <f>0.34*D5</f>
        <v>41769</v>
      </c>
      <c r="H5" s="1">
        <f>F5-G5</f>
        <v>23181</v>
      </c>
      <c r="I5" s="1">
        <f>0.1*H5</f>
        <v>2318.1</v>
      </c>
      <c r="J5" s="1">
        <f>0.103*H5</f>
        <v>2387.643</v>
      </c>
      <c r="K5" s="1">
        <f>0.24*H5</f>
        <v>5563.44</v>
      </c>
      <c r="L5" s="1">
        <f>I5+J5+K5</f>
        <v>10269.183000000001</v>
      </c>
      <c r="M5" s="1">
        <f>D5-I5</f>
        <v>120531.9</v>
      </c>
    </row>
    <row r="6" spans="1:13" x14ac:dyDescent="0.2">
      <c r="A6" s="1" t="s">
        <v>5</v>
      </c>
      <c r="B6" s="1">
        <v>300</v>
      </c>
      <c r="C6" s="1"/>
      <c r="D6" s="1">
        <v>92000</v>
      </c>
      <c r="E6" s="1">
        <v>57900</v>
      </c>
      <c r="F6" s="1">
        <f t="shared" ref="F6:F17" si="0">D6-E6</f>
        <v>34100</v>
      </c>
      <c r="G6" s="1">
        <f t="shared" ref="G6:G17" si="1">0.34*D6</f>
        <v>31280.000000000004</v>
      </c>
      <c r="H6" s="1">
        <f t="shared" ref="H6:H17" si="2">F6-G6</f>
        <v>2819.9999999999964</v>
      </c>
      <c r="I6" s="1">
        <f t="shared" ref="I6:I17" si="3">0.1*H6</f>
        <v>281.99999999999966</v>
      </c>
      <c r="J6" s="1">
        <f t="shared" ref="J6:J17" si="4">0.103*H6</f>
        <v>290.45999999999958</v>
      </c>
      <c r="K6" s="1">
        <f t="shared" ref="K6:K17" si="5">0.24*H6</f>
        <v>676.79999999999905</v>
      </c>
      <c r="L6" s="1">
        <f t="shared" ref="L6:L17" si="6">I6+J6+K6</f>
        <v>1249.2599999999984</v>
      </c>
      <c r="M6" s="1">
        <f t="shared" ref="M6:M17" si="7">D6-I6</f>
        <v>91718</v>
      </c>
    </row>
    <row r="7" spans="1:13" x14ac:dyDescent="0.2">
      <c r="A7" s="1" t="s">
        <v>6</v>
      </c>
      <c r="B7" s="1">
        <v>600</v>
      </c>
      <c r="C7" s="1"/>
      <c r="D7" s="1">
        <f t="shared" ref="D7:D17" si="8">C7*117</f>
        <v>0</v>
      </c>
      <c r="E7" s="1"/>
      <c r="F7" s="1">
        <f t="shared" si="0"/>
        <v>0</v>
      </c>
      <c r="G7" s="1">
        <f t="shared" si="1"/>
        <v>0</v>
      </c>
      <c r="H7" s="1">
        <f t="shared" si="2"/>
        <v>0</v>
      </c>
      <c r="I7" s="1">
        <f t="shared" si="3"/>
        <v>0</v>
      </c>
      <c r="J7" s="1">
        <f t="shared" si="4"/>
        <v>0</v>
      </c>
      <c r="K7" s="1">
        <f t="shared" si="5"/>
        <v>0</v>
      </c>
      <c r="L7" s="1">
        <f t="shared" si="6"/>
        <v>0</v>
      </c>
      <c r="M7" s="1">
        <f t="shared" si="7"/>
        <v>0</v>
      </c>
    </row>
    <row r="8" spans="1:13" x14ac:dyDescent="0.2">
      <c r="A8" s="1" t="s">
        <v>7</v>
      </c>
      <c r="B8" s="1">
        <v>1000</v>
      </c>
      <c r="C8" s="1"/>
      <c r="D8" s="1">
        <f t="shared" si="8"/>
        <v>0</v>
      </c>
      <c r="E8" s="1"/>
      <c r="F8" s="1">
        <f t="shared" si="0"/>
        <v>0</v>
      </c>
      <c r="G8" s="1">
        <f t="shared" si="1"/>
        <v>0</v>
      </c>
      <c r="H8" s="1">
        <f t="shared" si="2"/>
        <v>0</v>
      </c>
      <c r="I8" s="1">
        <f t="shared" si="3"/>
        <v>0</v>
      </c>
      <c r="J8" s="1">
        <f t="shared" si="4"/>
        <v>0</v>
      </c>
      <c r="K8" s="1">
        <f t="shared" si="5"/>
        <v>0</v>
      </c>
      <c r="L8" s="1">
        <f t="shared" si="6"/>
        <v>0</v>
      </c>
      <c r="M8" s="1">
        <f t="shared" si="7"/>
        <v>0</v>
      </c>
    </row>
    <row r="9" spans="1:13" x14ac:dyDescent="0.2">
      <c r="A9" s="1"/>
      <c r="B9" s="1"/>
      <c r="C9" s="1">
        <f>SUM(B6:B8)</f>
        <v>1900</v>
      </c>
      <c r="D9" s="1">
        <f t="shared" si="8"/>
        <v>222300</v>
      </c>
      <c r="E9" s="1">
        <v>57900</v>
      </c>
      <c r="F9" s="1">
        <f t="shared" si="0"/>
        <v>164400</v>
      </c>
      <c r="G9" s="1">
        <f t="shared" si="1"/>
        <v>75582</v>
      </c>
      <c r="H9" s="1">
        <f t="shared" si="2"/>
        <v>88818</v>
      </c>
      <c r="I9" s="1">
        <f t="shared" si="3"/>
        <v>8881.8000000000011</v>
      </c>
      <c r="J9" s="1">
        <f t="shared" si="4"/>
        <v>9148.253999999999</v>
      </c>
      <c r="K9" s="1">
        <f t="shared" si="5"/>
        <v>21316.32</v>
      </c>
      <c r="L9" s="1">
        <f t="shared" si="6"/>
        <v>39346.373999999996</v>
      </c>
      <c r="M9" s="1">
        <f t="shared" si="7"/>
        <v>213418.2</v>
      </c>
    </row>
    <row r="10" spans="1:13" x14ac:dyDescent="0.2">
      <c r="A10" s="1" t="s">
        <v>8</v>
      </c>
      <c r="B10" s="1">
        <v>200</v>
      </c>
      <c r="C10" s="1"/>
      <c r="D10" s="1">
        <f t="shared" si="8"/>
        <v>0</v>
      </c>
      <c r="E10" s="1"/>
      <c r="F10" s="1">
        <f t="shared" si="0"/>
        <v>0</v>
      </c>
      <c r="G10" s="1">
        <f t="shared" si="1"/>
        <v>0</v>
      </c>
      <c r="H10" s="1">
        <f t="shared" si="2"/>
        <v>0</v>
      </c>
      <c r="I10" s="1">
        <f t="shared" si="3"/>
        <v>0</v>
      </c>
      <c r="J10" s="1">
        <f t="shared" si="4"/>
        <v>0</v>
      </c>
      <c r="K10" s="1">
        <f t="shared" si="5"/>
        <v>0</v>
      </c>
      <c r="L10" s="1">
        <f t="shared" si="6"/>
        <v>0</v>
      </c>
      <c r="M10" s="1">
        <f t="shared" si="7"/>
        <v>0</v>
      </c>
    </row>
    <row r="11" spans="1:13" x14ac:dyDescent="0.2">
      <c r="A11" s="1" t="s">
        <v>9</v>
      </c>
      <c r="B11" s="1">
        <v>500</v>
      </c>
      <c r="C11" s="1"/>
      <c r="D11" s="1">
        <f t="shared" si="8"/>
        <v>0</v>
      </c>
      <c r="E11" s="1"/>
      <c r="F11" s="1">
        <f t="shared" si="0"/>
        <v>0</v>
      </c>
      <c r="G11" s="1">
        <f t="shared" si="1"/>
        <v>0</v>
      </c>
      <c r="H11" s="1">
        <f t="shared" si="2"/>
        <v>0</v>
      </c>
      <c r="I11" s="1">
        <f t="shared" si="3"/>
        <v>0</v>
      </c>
      <c r="J11" s="1">
        <f t="shared" si="4"/>
        <v>0</v>
      </c>
      <c r="K11" s="1">
        <f t="shared" si="5"/>
        <v>0</v>
      </c>
      <c r="L11" s="1">
        <f t="shared" si="6"/>
        <v>0</v>
      </c>
      <c r="M11" s="1">
        <f t="shared" si="7"/>
        <v>0</v>
      </c>
    </row>
    <row r="12" spans="1:13" x14ac:dyDescent="0.2">
      <c r="A12" s="1" t="s">
        <v>10</v>
      </c>
      <c r="B12" s="1">
        <v>300</v>
      </c>
      <c r="C12" s="1"/>
      <c r="D12" s="1">
        <f t="shared" si="8"/>
        <v>0</v>
      </c>
      <c r="E12" s="1"/>
      <c r="F12" s="1">
        <f t="shared" si="0"/>
        <v>0</v>
      </c>
      <c r="G12" s="1">
        <f t="shared" si="1"/>
        <v>0</v>
      </c>
      <c r="H12" s="1">
        <f t="shared" si="2"/>
        <v>0</v>
      </c>
      <c r="I12" s="1">
        <f t="shared" si="3"/>
        <v>0</v>
      </c>
      <c r="J12" s="1">
        <f t="shared" si="4"/>
        <v>0</v>
      </c>
      <c r="K12" s="1">
        <f t="shared" si="5"/>
        <v>0</v>
      </c>
      <c r="L12" s="1">
        <f t="shared" si="6"/>
        <v>0</v>
      </c>
      <c r="M12" s="1">
        <f t="shared" si="7"/>
        <v>0</v>
      </c>
    </row>
    <row r="13" spans="1:13" x14ac:dyDescent="0.2">
      <c r="A13" s="1"/>
      <c r="B13" s="1"/>
      <c r="C13" s="1">
        <f>SUM(B10:B12)</f>
        <v>1000</v>
      </c>
      <c r="D13" s="1">
        <f t="shared" si="8"/>
        <v>117000</v>
      </c>
      <c r="E13" s="1">
        <v>57900</v>
      </c>
      <c r="F13" s="1">
        <f t="shared" si="0"/>
        <v>59100</v>
      </c>
      <c r="G13" s="1">
        <f t="shared" si="1"/>
        <v>39780</v>
      </c>
      <c r="H13" s="1">
        <f t="shared" si="2"/>
        <v>19320</v>
      </c>
      <c r="I13" s="1">
        <f t="shared" si="3"/>
        <v>1932</v>
      </c>
      <c r="J13" s="1">
        <f t="shared" si="4"/>
        <v>1989.9599999999998</v>
      </c>
      <c r="K13" s="1">
        <f t="shared" si="5"/>
        <v>4636.8</v>
      </c>
      <c r="L13" s="1">
        <f t="shared" si="6"/>
        <v>8558.76</v>
      </c>
      <c r="M13" s="1">
        <f t="shared" si="7"/>
        <v>115068</v>
      </c>
    </row>
    <row r="14" spans="1:13" x14ac:dyDescent="0.2">
      <c r="A14" s="1" t="s">
        <v>11</v>
      </c>
      <c r="B14" s="1">
        <v>300</v>
      </c>
      <c r="C14" s="1"/>
      <c r="D14" s="1">
        <f t="shared" si="8"/>
        <v>0</v>
      </c>
      <c r="E14" s="1"/>
      <c r="F14" s="1">
        <f t="shared" si="0"/>
        <v>0</v>
      </c>
      <c r="G14" s="1">
        <f t="shared" si="1"/>
        <v>0</v>
      </c>
      <c r="H14" s="1">
        <f t="shared" si="2"/>
        <v>0</v>
      </c>
      <c r="I14" s="1">
        <f t="shared" si="3"/>
        <v>0</v>
      </c>
      <c r="J14" s="1">
        <f t="shared" si="4"/>
        <v>0</v>
      </c>
      <c r="K14" s="1">
        <f t="shared" si="5"/>
        <v>0</v>
      </c>
      <c r="L14" s="1">
        <f t="shared" si="6"/>
        <v>0</v>
      </c>
      <c r="M14" s="1">
        <f t="shared" si="7"/>
        <v>0</v>
      </c>
    </row>
    <row r="15" spans="1:13" x14ac:dyDescent="0.2">
      <c r="A15" s="1" t="s">
        <v>12</v>
      </c>
      <c r="B15" s="1">
        <v>1000</v>
      </c>
      <c r="C15" s="1"/>
      <c r="D15" s="1">
        <f t="shared" si="8"/>
        <v>0</v>
      </c>
      <c r="E15" s="1"/>
      <c r="F15" s="1">
        <f t="shared" si="0"/>
        <v>0</v>
      </c>
      <c r="G15" s="1">
        <f t="shared" si="1"/>
        <v>0</v>
      </c>
      <c r="H15" s="1">
        <f t="shared" si="2"/>
        <v>0</v>
      </c>
      <c r="I15" s="1">
        <f t="shared" si="3"/>
        <v>0</v>
      </c>
      <c r="J15" s="1">
        <f t="shared" si="4"/>
        <v>0</v>
      </c>
      <c r="K15" s="1">
        <f t="shared" si="5"/>
        <v>0</v>
      </c>
      <c r="L15" s="1">
        <f t="shared" si="6"/>
        <v>0</v>
      </c>
      <c r="M15" s="1">
        <f t="shared" si="7"/>
        <v>0</v>
      </c>
    </row>
    <row r="16" spans="1:13" x14ac:dyDescent="0.2">
      <c r="A16" s="1" t="s">
        <v>13</v>
      </c>
      <c r="B16" s="1">
        <v>1300</v>
      </c>
      <c r="C16" s="1"/>
      <c r="D16" s="1">
        <f t="shared" si="8"/>
        <v>0</v>
      </c>
      <c r="E16" s="1"/>
      <c r="F16" s="1">
        <f t="shared" si="0"/>
        <v>0</v>
      </c>
      <c r="G16" s="1">
        <f t="shared" si="1"/>
        <v>0</v>
      </c>
      <c r="H16" s="1">
        <f t="shared" si="2"/>
        <v>0</v>
      </c>
      <c r="I16" s="1">
        <f>0.1*H16</f>
        <v>0</v>
      </c>
      <c r="J16" s="1">
        <f t="shared" si="4"/>
        <v>0</v>
      </c>
      <c r="K16" s="1">
        <f t="shared" si="5"/>
        <v>0</v>
      </c>
      <c r="L16" s="1">
        <f t="shared" si="6"/>
        <v>0</v>
      </c>
      <c r="M16" s="1">
        <f t="shared" si="7"/>
        <v>0</v>
      </c>
    </row>
    <row r="17" spans="1:13" x14ac:dyDescent="0.2">
      <c r="A17" s="1"/>
      <c r="B17" s="1"/>
      <c r="C17" s="1">
        <f>SUM(B14:B16)</f>
        <v>2600</v>
      </c>
      <c r="D17" s="1">
        <f t="shared" si="8"/>
        <v>304200</v>
      </c>
      <c r="E17" s="1">
        <v>57900</v>
      </c>
      <c r="F17" s="1">
        <f t="shared" si="0"/>
        <v>246300</v>
      </c>
      <c r="G17" s="1">
        <f t="shared" si="1"/>
        <v>103428.00000000001</v>
      </c>
      <c r="H17" s="1">
        <f t="shared" si="2"/>
        <v>142872</v>
      </c>
      <c r="I17" s="1">
        <f t="shared" si="3"/>
        <v>14287.2</v>
      </c>
      <c r="J17" s="1">
        <f t="shared" si="4"/>
        <v>14715.815999999999</v>
      </c>
      <c r="K17" s="1">
        <f t="shared" si="5"/>
        <v>34289.279999999999</v>
      </c>
      <c r="L17" s="1">
        <f t="shared" si="6"/>
        <v>63292.296000000002</v>
      </c>
      <c r="M17" s="1">
        <f t="shared" si="7"/>
        <v>289912.8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24.zadatak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Rosi</cp:lastModifiedBy>
  <dcterms:created xsi:type="dcterms:W3CDTF">2023-02-11T23:00:30Z</dcterms:created>
  <dcterms:modified xsi:type="dcterms:W3CDTF">2023-03-19T02:27:14Z</dcterms:modified>
</cp:coreProperties>
</file>